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11055" activeTab="0"/>
  </bookViews>
  <sheets>
    <sheet name="FC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<sst xmlns="http://schemas.openxmlformats.org/spreadsheetml/2006/main" count="54" uniqueCount="54">
  <si>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FREST 3001</t>
  </si>
  <si>
    <t>HORA: 12:10:24</t>
  </si>
  <si>
    <t>F-REST</t>
  </si>
  <si>
    <t>FLUXO DE CAIXA PROJETADO</t>
  </si>
  <si>
    <t>SALDO ANTERIOR</t>
  </si>
  <si>
    <t>BC:01 AG:01 C/C:CONTA CAIXA</t>
  </si>
  <si>
    <t>BC:10 AG:02 C/C:CONSUMO INTERNO</t>
  </si>
  <si>
    <t>BC:237 AG:432 C/C:38544-9</t>
  </si>
  <si>
    <t>BC:341 AG:321 C/C:3423-2</t>
  </si>
  <si>
    <t>BC:4 AG:CORTE C/C:CORTESIA</t>
  </si>
  <si>
    <t>BC:5 AG:4321 C/C:58493-9</t>
  </si>
  <si>
    <t>TOTAL DO SALDO ANTERIOR</t>
  </si>
  <si>
    <t>13/06</t>
  </si>
  <si>
    <t>14/06</t>
  </si>
  <si>
    <t>15/06</t>
  </si>
  <si>
    <t>16/06</t>
  </si>
  <si>
    <t>17/06</t>
  </si>
  <si>
    <t>20/06</t>
  </si>
  <si>
    <t>21/06</t>
  </si>
  <si>
    <t>22/06</t>
  </si>
  <si>
    <t>23/06</t>
  </si>
  <si>
    <t>24/06</t>
  </si>
  <si>
    <t>27/06</t>
  </si>
  <si>
    <t>28/06</t>
  </si>
  <si>
    <t>29/06</t>
  </si>
  <si>
    <t>30/06</t>
  </si>
  <si>
    <t>TOTAL</t>
  </si>
  <si>
    <t>SALDO INICIAL</t>
  </si>
  <si>
    <t>ENTRADAS</t>
  </si>
  <si>
    <t xml:space="preserve">   RECEITAS</t>
  </si>
  <si>
    <t xml:space="preserve">      A VISTA</t>
  </si>
  <si>
    <t xml:space="preserve">      CARTÕES</t>
  </si>
  <si>
    <t xml:space="preserve">      RECEITAS NAO OPERACIONAIS</t>
  </si>
  <si>
    <t xml:space="preserve">   OUTRAS RECEITAS</t>
  </si>
  <si>
    <t xml:space="preserve">      OUTRAS RECEITAS OPERACIONAIS</t>
  </si>
  <si>
    <t>TOTAL DE RECEITAS</t>
  </si>
  <si>
    <t>SAÍDAS</t>
  </si>
  <si>
    <t xml:space="preserve">   DESPESAS</t>
  </si>
  <si>
    <t xml:space="preserve">      A - COMESTIVEIS</t>
  </si>
  <si>
    <t xml:space="preserve">      B - BEBIDAS</t>
  </si>
  <si>
    <t xml:space="preserve">      C - MAT. DESC/EMBALAGEM</t>
  </si>
  <si>
    <t xml:space="preserve">      CC</t>
  </si>
  <si>
    <t xml:space="preserve">      D - CUSTOS OPERAC INDIRETOS</t>
  </si>
  <si>
    <t xml:space="preserve">      DESPESAS NAO OPERACIONAIS</t>
  </si>
  <si>
    <t xml:space="preserve">      E - DESPESA COM PESSOAL</t>
  </si>
  <si>
    <t xml:space="preserve">      G - DESPESAS ADMINISTRATIVAS</t>
  </si>
  <si>
    <t xml:space="preserve">      H - DESPESAS EXTRA-OPERAC</t>
  </si>
  <si>
    <t xml:space="preserve">      I - IMPOSTOS</t>
  </si>
  <si>
    <t xml:space="preserve">      J - INVESTIMENTOS</t>
  </si>
  <si>
    <t>TOTAL DE DESPESAS</t>
  </si>
  <si>
    <t>DÉFICT / SUPERÁVIT</t>
  </si>
  <si>
    <t>SALDO FINAL</t>
  </si>
  <si>
    <t>EMISSÃO: 01/06/2018</t>
  </si>
  <si>
    <t>PERÍODO: 01/06/2018 À 30/06/2018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</si>
</sst>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#,###,##0.00"/>
    <numFmt numFmtId="165" formatCode="mm/dd"/>
    <numFmt numFmtId="166" formatCode="##,###,##0.00"/>
    <numFmt numFmtId="167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 horizontal="right"/>
    </xf>
    <xf numFmtId="0" fontId="39" fillId="0" borderId="10" xfId="0" applyFont="1" applyBorder="1" applyAlignment="1">
      <alignment horizontal="left"/>
    </xf>
    <xf numFmtId="164" fontId="39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/>
    </xf>
    <xf numFmtId="165" fontId="40" fillId="33" borderId="11" xfId="0" applyNumberFormat="1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4" fillId="33" borderId="11" xfId="0" applyFont="1" applyFill="1" applyBorder="1" applyAlignment="1">
      <alignment/>
    </xf>
    <xf numFmtId="166" fontId="41" fillId="0" borderId="11" xfId="0" applyNumberFormat="1" applyFont="1" applyBorder="1" applyAlignment="1">
      <alignment/>
    </xf>
    <xf numFmtId="166" fontId="41" fillId="33" borderId="11" xfId="0" applyNumberFormat="1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166" fontId="44" fillId="33" borderId="11" xfId="0" applyNumberFormat="1" applyFont="1" applyFill="1" applyBorder="1" applyAlignment="1">
      <alignment/>
    </xf>
    <xf numFmtId="165" fontId="40" fillId="33" borderId="1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44" fillId="33" borderId="14" xfId="0" applyFont="1" applyFill="1" applyBorder="1" applyAlignment="1">
      <alignment/>
    </xf>
    <xf numFmtId="0" fontId="40" fillId="0" borderId="15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0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40.7109375" style="0" customWidth="1"/>
    <col min="2" max="2" width="12.7109375" style="0" bestFit="1" customWidth="1"/>
    <col min="3" max="33" width="9.7109375" style="0" customWidth="1"/>
  </cols>
  <sheetData>
    <row r="1" spans="1:24" ht="15.75">
      <c r="A1" s="3" t="s">
        <v>0</v>
      </c>
      <c r="B1" s="4" t="s">
        <v>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.75">
      <c r="A2" s="6" t="s">
        <v>52</v>
      </c>
      <c r="B2" s="4" t="s">
        <v>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5.75">
      <c r="A3" s="6" t="s">
        <v>1</v>
      </c>
      <c r="B3" s="7" t="s">
        <v>53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5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15">
      <c r="A6" s="9" t="s">
        <v>4</v>
      </c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5">
      <c r="A7" s="10" t="s">
        <v>5</v>
      </c>
      <c r="B7" s="11">
        <v>101420.92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5">
      <c r="A8" s="10" t="s">
        <v>6</v>
      </c>
      <c r="B8" s="11">
        <v>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15">
      <c r="A9" s="10" t="s">
        <v>7</v>
      </c>
      <c r="B9" s="11">
        <v>84193.27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15">
      <c r="A10" s="10" t="s">
        <v>8</v>
      </c>
      <c r="B10" s="11">
        <v>30689.28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15">
      <c r="A11" s="10" t="s">
        <v>9</v>
      </c>
      <c r="B11" s="11">
        <v>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15">
      <c r="A12" s="10" t="s">
        <v>10</v>
      </c>
      <c r="B12" s="11">
        <v>2899.71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15">
      <c r="A13" s="12" t="s">
        <v>11</v>
      </c>
      <c r="B13" s="13">
        <v>219203.18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15">
      <c r="A14" s="2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33" ht="15">
      <c r="A15" s="26"/>
      <c r="B15" s="23">
        <v>43106</v>
      </c>
      <c r="C15" s="15">
        <v>43137</v>
      </c>
      <c r="D15" s="15">
        <v>43165</v>
      </c>
      <c r="E15" s="15">
        <v>43257</v>
      </c>
      <c r="F15" s="15">
        <v>43287</v>
      </c>
      <c r="G15" s="15">
        <v>43318</v>
      </c>
      <c r="H15" s="15">
        <v>43349</v>
      </c>
      <c r="I15" s="15">
        <v>43379</v>
      </c>
      <c r="J15" s="15" t="s">
        <v>12</v>
      </c>
      <c r="K15" s="15" t="s">
        <v>13</v>
      </c>
      <c r="L15" s="15" t="s">
        <v>14</v>
      </c>
      <c r="M15" s="15" t="s">
        <v>15</v>
      </c>
      <c r="N15" s="15" t="s">
        <v>16</v>
      </c>
      <c r="O15" s="15" t="s">
        <v>17</v>
      </c>
      <c r="P15" s="15" t="s">
        <v>18</v>
      </c>
      <c r="Q15" s="15" t="s">
        <v>19</v>
      </c>
      <c r="R15" s="15" t="s">
        <v>20</v>
      </c>
      <c r="S15" s="15" t="s">
        <v>21</v>
      </c>
      <c r="T15" s="15" t="s">
        <v>22</v>
      </c>
      <c r="U15" s="15" t="s">
        <v>23</v>
      </c>
      <c r="V15" s="15" t="s">
        <v>24</v>
      </c>
      <c r="W15" s="15" t="s">
        <v>25</v>
      </c>
      <c r="X15" s="16" t="s">
        <v>26</v>
      </c>
      <c r="Y15" s="1"/>
      <c r="Z15" s="1"/>
      <c r="AA15" s="1"/>
      <c r="AB15" s="1"/>
      <c r="AC15" s="1"/>
      <c r="AD15" s="1"/>
      <c r="AE15" s="1"/>
      <c r="AF15" s="1"/>
      <c r="AG15" s="1"/>
    </row>
    <row r="16" spans="1:33" ht="15">
      <c r="A16" s="25" t="s">
        <v>27</v>
      </c>
      <c r="B16" s="18">
        <v>219203.18</v>
      </c>
      <c r="C16" s="18">
        <f>B16+B42</f>
        <v>232150.5</v>
      </c>
      <c r="D16" s="18">
        <f>C16+C42</f>
        <v>231576.16</v>
      </c>
      <c r="E16" s="18">
        <f>D16+D42</f>
        <v>231326.91</v>
      </c>
      <c r="F16" s="18">
        <f>E16+E42</f>
        <v>252645</v>
      </c>
      <c r="G16" s="18">
        <f>F16+F42</f>
        <v>255336.22</v>
      </c>
      <c r="H16" s="18">
        <f>G16+G42</f>
        <v>275574.95</v>
      </c>
      <c r="I16" s="18">
        <f>H16+H42</f>
        <v>293897.29000000004</v>
      </c>
      <c r="J16" s="18">
        <f>I16+I42</f>
        <v>248847.78000000003</v>
      </c>
      <c r="K16" s="18">
        <f>J16+J42</f>
        <v>312370.92000000004</v>
      </c>
      <c r="L16" s="18">
        <f>K16+K42</f>
        <v>262761.54000000004</v>
      </c>
      <c r="M16" s="18">
        <f>L16+L42</f>
        <v>251238.10000000003</v>
      </c>
      <c r="N16" s="18">
        <f>M16+M42</f>
        <v>259587.16000000003</v>
      </c>
      <c r="O16" s="18">
        <f>N16+N42</f>
        <v>268942.08</v>
      </c>
      <c r="P16" s="18">
        <f>O16+O42</f>
        <v>263261.26</v>
      </c>
      <c r="Q16" s="18">
        <f>P16+P42</f>
        <v>265355.16000000003</v>
      </c>
      <c r="R16" s="18">
        <f>Q16+Q42</f>
        <v>289908.9</v>
      </c>
      <c r="S16" s="18">
        <f>R16+R42</f>
        <v>315626.67000000004</v>
      </c>
      <c r="T16" s="18">
        <f>S16+S42</f>
        <v>270503.43000000005</v>
      </c>
      <c r="U16" s="18">
        <f>T16+T42</f>
        <v>303374.00000000006</v>
      </c>
      <c r="V16" s="18">
        <f>U16+U42</f>
        <v>306828.3300000001</v>
      </c>
      <c r="W16" s="18">
        <f>V16+V42</f>
        <v>269263.26000000007</v>
      </c>
      <c r="X16" s="19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5">
      <c r="A17" s="20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9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5">
      <c r="A18" s="17" t="s">
        <v>28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5">
      <c r="A19" s="21" t="s">
        <v>29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9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5">
      <c r="A20" s="20" t="s">
        <v>30</v>
      </c>
      <c r="B20" s="18">
        <v>10913.8</v>
      </c>
      <c r="C20" s="18">
        <v>9539.25</v>
      </c>
      <c r="D20" s="18">
        <v>7516.6</v>
      </c>
      <c r="E20" s="18">
        <v>10038.4</v>
      </c>
      <c r="F20" s="18">
        <v>8817.7</v>
      </c>
      <c r="G20" s="18">
        <v>8437</v>
      </c>
      <c r="H20" s="18">
        <v>9672.1</v>
      </c>
      <c r="I20" s="18">
        <v>7612.9</v>
      </c>
      <c r="J20" s="18">
        <v>9527</v>
      </c>
      <c r="K20" s="18">
        <v>9194.55</v>
      </c>
      <c r="L20" s="18">
        <v>8910.7</v>
      </c>
      <c r="M20" s="18">
        <v>8100</v>
      </c>
      <c r="N20" s="18">
        <v>8426.3</v>
      </c>
      <c r="O20" s="18">
        <v>10334.8</v>
      </c>
      <c r="P20" s="18">
        <v>10301.35</v>
      </c>
      <c r="Q20" s="18">
        <v>9398</v>
      </c>
      <c r="R20" s="18">
        <v>9719.85</v>
      </c>
      <c r="S20" s="18">
        <v>9314.35</v>
      </c>
      <c r="T20" s="18">
        <v>11053.05</v>
      </c>
      <c r="U20" s="18">
        <v>9602.5</v>
      </c>
      <c r="V20" s="18">
        <v>11186.15</v>
      </c>
      <c r="W20" s="18">
        <v>9741.95</v>
      </c>
      <c r="X20" s="19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">
      <c r="A21" s="20" t="s">
        <v>31</v>
      </c>
      <c r="B21" s="18">
        <v>29944.61</v>
      </c>
      <c r="C21" s="18">
        <v>28586.33</v>
      </c>
      <c r="D21" s="18">
        <v>30697.54</v>
      </c>
      <c r="E21" s="18">
        <v>105919.75</v>
      </c>
      <c r="F21" s="18">
        <v>17549.22</v>
      </c>
      <c r="G21" s="18">
        <v>27711.82</v>
      </c>
      <c r="H21" s="18">
        <v>26580.7</v>
      </c>
      <c r="I21" s="18">
        <v>30710.02</v>
      </c>
      <c r="J21" s="18">
        <v>94414.53</v>
      </c>
      <c r="K21" s="18">
        <v>19042</v>
      </c>
      <c r="L21" s="18">
        <v>27329.8</v>
      </c>
      <c r="M21" s="18">
        <v>26756.27</v>
      </c>
      <c r="N21" s="18">
        <v>31838.51</v>
      </c>
      <c r="O21" s="18">
        <v>77730.97</v>
      </c>
      <c r="P21" s="18">
        <v>20366.49</v>
      </c>
      <c r="Q21" s="18">
        <v>28016.42</v>
      </c>
      <c r="R21" s="18">
        <v>28974.27</v>
      </c>
      <c r="S21" s="18">
        <v>29366.31</v>
      </c>
      <c r="T21" s="18">
        <v>75972.5</v>
      </c>
      <c r="U21" s="18">
        <v>23735.79</v>
      </c>
      <c r="V21" s="18">
        <v>31250.56</v>
      </c>
      <c r="W21" s="18">
        <v>29891.15</v>
      </c>
      <c r="X21" s="19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">
      <c r="A22" s="20" t="s">
        <v>32</v>
      </c>
      <c r="B22" s="18">
        <v>0</v>
      </c>
      <c r="C22" s="18">
        <v>0</v>
      </c>
      <c r="D22" s="18">
        <v>0.07</v>
      </c>
      <c r="E22" s="18">
        <v>2072.96</v>
      </c>
      <c r="F22" s="18">
        <v>0</v>
      </c>
      <c r="G22" s="18">
        <v>350.04</v>
      </c>
      <c r="H22" s="18">
        <v>0.12</v>
      </c>
      <c r="I22" s="18">
        <v>0.04</v>
      </c>
      <c r="J22" s="18">
        <v>0</v>
      </c>
      <c r="K22" s="18">
        <v>2.44</v>
      </c>
      <c r="L22" s="18">
        <v>0.01</v>
      </c>
      <c r="M22" s="18">
        <v>0.51</v>
      </c>
      <c r="N22" s="18">
        <v>0</v>
      </c>
      <c r="O22" s="18">
        <v>11115.51</v>
      </c>
      <c r="P22" s="18">
        <v>0</v>
      </c>
      <c r="Q22" s="18">
        <v>0</v>
      </c>
      <c r="R22" s="18">
        <v>0.04</v>
      </c>
      <c r="S22" s="18">
        <v>0.25</v>
      </c>
      <c r="T22" s="18">
        <v>0</v>
      </c>
      <c r="U22" s="18">
        <v>3732.81</v>
      </c>
      <c r="V22" s="18">
        <v>6123.97</v>
      </c>
      <c r="W22" s="18">
        <v>20.25</v>
      </c>
      <c r="X22" s="19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">
      <c r="A23" s="21" t="s">
        <v>33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9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">
      <c r="A24" s="20" t="s">
        <v>34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1215</v>
      </c>
      <c r="W24" s="18">
        <v>0</v>
      </c>
      <c r="X24" s="19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">
      <c r="A25" s="17" t="s">
        <v>35</v>
      </c>
      <c r="B25" s="18">
        <f>SUM(B20:B24)</f>
        <v>40858.41</v>
      </c>
      <c r="C25" s="18">
        <f>SUM(C20:C24)</f>
        <v>38125.58</v>
      </c>
      <c r="D25" s="18">
        <f>SUM(D20:D24)</f>
        <v>38214.21</v>
      </c>
      <c r="E25" s="18">
        <f>SUM(E20:E24)</f>
        <v>118031.11</v>
      </c>
      <c r="F25" s="18">
        <f>SUM(F20:F24)</f>
        <v>26366.920000000002</v>
      </c>
      <c r="G25" s="18">
        <f>SUM(G20:G24)</f>
        <v>36498.86</v>
      </c>
      <c r="H25" s="18">
        <f>SUM(H20:H24)</f>
        <v>36252.920000000006</v>
      </c>
      <c r="I25" s="18">
        <f>SUM(I20:I24)</f>
        <v>38322.96</v>
      </c>
      <c r="J25" s="18">
        <f>SUM(J20:J24)</f>
        <v>103941.53</v>
      </c>
      <c r="K25" s="18">
        <f>SUM(K20:K24)</f>
        <v>28238.989999999998</v>
      </c>
      <c r="L25" s="18">
        <f>SUM(L20:L24)</f>
        <v>36240.51</v>
      </c>
      <c r="M25" s="18">
        <f>SUM(M20:M24)</f>
        <v>34856.780000000006</v>
      </c>
      <c r="N25" s="18">
        <f>SUM(N20:N24)</f>
        <v>40264.81</v>
      </c>
      <c r="O25" s="18">
        <f>SUM(O20:O24)</f>
        <v>99181.28</v>
      </c>
      <c r="P25" s="18">
        <f>SUM(P20:P24)</f>
        <v>30667.840000000004</v>
      </c>
      <c r="Q25" s="18">
        <f>SUM(Q20:Q24)</f>
        <v>37414.42</v>
      </c>
      <c r="R25" s="18">
        <f>SUM(R20:R24)</f>
        <v>38694.16</v>
      </c>
      <c r="S25" s="18">
        <f>SUM(S20:S24)</f>
        <v>38680.91</v>
      </c>
      <c r="T25" s="18">
        <f>SUM(T20:T24)</f>
        <v>87025.55</v>
      </c>
      <c r="U25" s="18">
        <f>SUM(U20:U24)</f>
        <v>37071.1</v>
      </c>
      <c r="V25" s="18">
        <f>SUM(V20:V24)</f>
        <v>49775.68</v>
      </c>
      <c r="W25" s="18">
        <f>SUM(W20:W24)</f>
        <v>39653.350000000006</v>
      </c>
      <c r="X25" s="22">
        <f>SUM(B25:W25)</f>
        <v>1074377.8800000004</v>
      </c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">
      <c r="A26" s="2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9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">
      <c r="A27" s="17" t="s">
        <v>36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9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">
      <c r="A28" s="21" t="s">
        <v>37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9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">
      <c r="A29" s="20" t="s">
        <v>38</v>
      </c>
      <c r="B29" s="18">
        <v>8297.43</v>
      </c>
      <c r="C29" s="18">
        <v>7960.83</v>
      </c>
      <c r="D29" s="18">
        <v>27791.45</v>
      </c>
      <c r="E29" s="18">
        <v>36534.03</v>
      </c>
      <c r="F29" s="18">
        <v>5000.97</v>
      </c>
      <c r="G29" s="18">
        <v>8117.6</v>
      </c>
      <c r="H29" s="18">
        <v>7283.85</v>
      </c>
      <c r="I29" s="18">
        <v>27617.86</v>
      </c>
      <c r="J29" s="18">
        <v>25768.46</v>
      </c>
      <c r="K29" s="18">
        <v>17343.16</v>
      </c>
      <c r="L29" s="18">
        <v>8663.42</v>
      </c>
      <c r="M29" s="18">
        <v>7444.31</v>
      </c>
      <c r="N29" s="18">
        <v>24498.6</v>
      </c>
      <c r="O29" s="18">
        <v>23141.84</v>
      </c>
      <c r="P29" s="18">
        <v>5572.35</v>
      </c>
      <c r="Q29" s="18">
        <v>10977.58</v>
      </c>
      <c r="R29" s="18">
        <v>8305.89</v>
      </c>
      <c r="S29" s="18">
        <v>42220.23</v>
      </c>
      <c r="T29" s="18">
        <v>27814.31</v>
      </c>
      <c r="U29" s="18">
        <v>9315.07</v>
      </c>
      <c r="V29" s="18">
        <v>9456.3</v>
      </c>
      <c r="W29" s="18">
        <v>6023.34</v>
      </c>
      <c r="X29" s="19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5">
      <c r="A30" s="20" t="s">
        <v>39</v>
      </c>
      <c r="B30" s="18">
        <v>0</v>
      </c>
      <c r="C30" s="18">
        <v>435.6</v>
      </c>
      <c r="D30" s="18">
        <v>1350</v>
      </c>
      <c r="E30" s="18">
        <v>9896.55</v>
      </c>
      <c r="F30" s="18">
        <v>852.46</v>
      </c>
      <c r="G30" s="18">
        <v>0</v>
      </c>
      <c r="H30" s="18">
        <v>0</v>
      </c>
      <c r="I30" s="18">
        <v>549.44</v>
      </c>
      <c r="J30" s="18">
        <v>5850.35</v>
      </c>
      <c r="K30" s="18">
        <v>974.24</v>
      </c>
      <c r="L30" s="18">
        <v>0</v>
      </c>
      <c r="M30" s="18">
        <v>1200</v>
      </c>
      <c r="N30" s="18">
        <v>0</v>
      </c>
      <c r="O30" s="18">
        <v>9799.04</v>
      </c>
      <c r="P30" s="18">
        <v>852.46</v>
      </c>
      <c r="Q30" s="18">
        <v>0</v>
      </c>
      <c r="R30" s="18">
        <v>1650</v>
      </c>
      <c r="S30" s="18">
        <v>216.59</v>
      </c>
      <c r="T30" s="18">
        <v>6689.29</v>
      </c>
      <c r="U30" s="18">
        <v>586.64</v>
      </c>
      <c r="V30" s="18">
        <v>217.8</v>
      </c>
      <c r="W30" s="18">
        <v>0</v>
      </c>
      <c r="X30" s="19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">
      <c r="A31" s="20" t="s">
        <v>40</v>
      </c>
      <c r="B31" s="18">
        <v>5071.12</v>
      </c>
      <c r="C31" s="18">
        <v>0</v>
      </c>
      <c r="D31" s="18">
        <v>427.7</v>
      </c>
      <c r="E31" s="18">
        <v>1659.64</v>
      </c>
      <c r="F31" s="18">
        <v>633</v>
      </c>
      <c r="G31" s="18">
        <v>4279.38</v>
      </c>
      <c r="H31" s="18">
        <v>1961.68</v>
      </c>
      <c r="I31" s="18">
        <v>2008.28</v>
      </c>
      <c r="J31" s="18">
        <v>949</v>
      </c>
      <c r="K31" s="18">
        <v>668.24</v>
      </c>
      <c r="L31" s="18">
        <v>696.3</v>
      </c>
      <c r="M31" s="18">
        <v>0</v>
      </c>
      <c r="N31" s="18">
        <v>368.9</v>
      </c>
      <c r="O31" s="18">
        <v>2326.29</v>
      </c>
      <c r="P31" s="18">
        <v>0</v>
      </c>
      <c r="Q31" s="18">
        <v>0</v>
      </c>
      <c r="R31" s="18">
        <v>0</v>
      </c>
      <c r="S31" s="18">
        <v>2658.79</v>
      </c>
      <c r="T31" s="18">
        <v>8122.94</v>
      </c>
      <c r="U31" s="18">
        <v>5454.31</v>
      </c>
      <c r="V31" s="18">
        <v>0</v>
      </c>
      <c r="W31" s="18">
        <v>0</v>
      </c>
      <c r="X31" s="19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">
      <c r="A32" s="20" t="s">
        <v>41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20000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6737</v>
      </c>
      <c r="W32" s="18">
        <v>0</v>
      </c>
      <c r="X32" s="19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5">
      <c r="A33" s="20" t="s">
        <v>42</v>
      </c>
      <c r="B33" s="18">
        <v>1630.75</v>
      </c>
      <c r="C33" s="18">
        <v>20527.12</v>
      </c>
      <c r="D33" s="18">
        <v>1092.04</v>
      </c>
      <c r="E33" s="18">
        <v>40021.54</v>
      </c>
      <c r="F33" s="18">
        <v>818.87</v>
      </c>
      <c r="G33" s="18">
        <v>1570.63</v>
      </c>
      <c r="H33" s="18">
        <v>633.96</v>
      </c>
      <c r="I33" s="18">
        <v>16786.31</v>
      </c>
      <c r="J33" s="18">
        <v>6339.01</v>
      </c>
      <c r="K33" s="18">
        <v>1227.67</v>
      </c>
      <c r="L33" s="18">
        <v>5135.21</v>
      </c>
      <c r="M33" s="18">
        <v>16942.81</v>
      </c>
      <c r="N33" s="18">
        <v>1908.78</v>
      </c>
      <c r="O33" s="18">
        <v>6401.9</v>
      </c>
      <c r="P33" s="18">
        <v>1805.13</v>
      </c>
      <c r="Q33" s="18">
        <v>1419.5</v>
      </c>
      <c r="R33" s="18">
        <v>2796</v>
      </c>
      <c r="S33" s="18">
        <v>2330.72</v>
      </c>
      <c r="T33" s="18">
        <v>5931.31</v>
      </c>
      <c r="U33" s="18">
        <v>1187.98</v>
      </c>
      <c r="V33" s="18">
        <v>698.96</v>
      </c>
      <c r="W33" s="18">
        <v>661</v>
      </c>
      <c r="X33" s="19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5">
      <c r="A34" s="20" t="s">
        <v>43</v>
      </c>
      <c r="B34" s="18">
        <v>11175.33</v>
      </c>
      <c r="C34" s="18">
        <v>7145.64</v>
      </c>
      <c r="D34" s="18">
        <v>5788.85</v>
      </c>
      <c r="E34" s="18">
        <v>4324.71</v>
      </c>
      <c r="F34" s="18">
        <v>7360.62</v>
      </c>
      <c r="G34" s="18">
        <v>605.5</v>
      </c>
      <c r="H34" s="18">
        <v>6798.63</v>
      </c>
      <c r="I34" s="18">
        <v>4031.3</v>
      </c>
      <c r="J34" s="18">
        <v>496</v>
      </c>
      <c r="K34" s="18">
        <v>21823.2</v>
      </c>
      <c r="L34" s="18">
        <v>17452.86</v>
      </c>
      <c r="M34" s="18">
        <v>648</v>
      </c>
      <c r="N34" s="18">
        <v>2388.6</v>
      </c>
      <c r="O34" s="18">
        <v>7572.34</v>
      </c>
      <c r="P34" s="18">
        <v>0</v>
      </c>
      <c r="Q34" s="18">
        <v>0</v>
      </c>
      <c r="R34" s="18">
        <v>39</v>
      </c>
      <c r="S34" s="18">
        <v>703.62</v>
      </c>
      <c r="T34" s="18">
        <v>1935.01</v>
      </c>
      <c r="U34" s="18">
        <v>2583.59</v>
      </c>
      <c r="V34" s="18">
        <v>35580</v>
      </c>
      <c r="W34" s="18">
        <v>8296.52</v>
      </c>
      <c r="X34" s="19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5">
      <c r="A35" s="20" t="s">
        <v>44</v>
      </c>
      <c r="B35" s="18">
        <v>329.5</v>
      </c>
      <c r="C35" s="18">
        <v>588.79</v>
      </c>
      <c r="D35" s="18">
        <v>732.55</v>
      </c>
      <c r="E35" s="18">
        <v>777.8</v>
      </c>
      <c r="F35" s="18">
        <v>8508.7</v>
      </c>
      <c r="G35" s="18">
        <v>294.3</v>
      </c>
      <c r="H35" s="18">
        <v>589.34</v>
      </c>
      <c r="I35" s="18">
        <v>1362.49</v>
      </c>
      <c r="J35" s="18">
        <v>614.65</v>
      </c>
      <c r="K35" s="18">
        <v>32521.8</v>
      </c>
      <c r="L35" s="18">
        <v>14642.99</v>
      </c>
      <c r="M35" s="18">
        <v>200.6</v>
      </c>
      <c r="N35" s="18">
        <v>1488.21</v>
      </c>
      <c r="O35" s="18">
        <v>42511.68</v>
      </c>
      <c r="P35" s="18">
        <v>344</v>
      </c>
      <c r="Q35" s="18">
        <v>463.6</v>
      </c>
      <c r="R35" s="18">
        <v>185.5</v>
      </c>
      <c r="S35" s="18">
        <v>824.7</v>
      </c>
      <c r="T35" s="18">
        <v>3215.67</v>
      </c>
      <c r="U35" s="18">
        <v>14019.18</v>
      </c>
      <c r="V35" s="18">
        <v>34510.69</v>
      </c>
      <c r="W35" s="18">
        <v>4330.71</v>
      </c>
      <c r="X35" s="19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5">
      <c r="A36" s="20" t="s">
        <v>45</v>
      </c>
      <c r="B36" s="18">
        <v>1406.96</v>
      </c>
      <c r="C36" s="18">
        <v>506.27</v>
      </c>
      <c r="D36" s="18">
        <v>614.23</v>
      </c>
      <c r="E36" s="18">
        <v>3429.88</v>
      </c>
      <c r="F36" s="18">
        <v>501.08</v>
      </c>
      <c r="G36" s="18">
        <v>335.3</v>
      </c>
      <c r="H36" s="18">
        <v>663.12</v>
      </c>
      <c r="I36" s="18">
        <v>352.29</v>
      </c>
      <c r="J36" s="18">
        <v>240</v>
      </c>
      <c r="K36" s="18">
        <v>3290.06</v>
      </c>
      <c r="L36" s="18">
        <v>1017.17</v>
      </c>
      <c r="M36" s="18">
        <v>72</v>
      </c>
      <c r="N36" s="18">
        <v>256.8</v>
      </c>
      <c r="O36" s="18">
        <v>1335.74</v>
      </c>
      <c r="P36" s="18">
        <v>0</v>
      </c>
      <c r="Q36" s="18">
        <v>0</v>
      </c>
      <c r="R36" s="18">
        <v>0</v>
      </c>
      <c r="S36" s="18">
        <v>78.18</v>
      </c>
      <c r="T36" s="18">
        <v>5.71</v>
      </c>
      <c r="U36" s="18">
        <v>470</v>
      </c>
      <c r="V36" s="18">
        <v>0</v>
      </c>
      <c r="W36" s="18">
        <v>21.8</v>
      </c>
      <c r="X36" s="19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5">
      <c r="A37" s="20" t="s">
        <v>46</v>
      </c>
      <c r="B37" s="18">
        <v>0</v>
      </c>
      <c r="C37" s="18">
        <v>395.53</v>
      </c>
      <c r="D37" s="18">
        <v>0</v>
      </c>
      <c r="E37" s="18">
        <v>0</v>
      </c>
      <c r="F37" s="18">
        <v>0</v>
      </c>
      <c r="G37" s="18">
        <v>67.42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9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">
      <c r="A38" s="20" t="s">
        <v>47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30664.5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34771.32</v>
      </c>
      <c r="T38" s="18">
        <v>0</v>
      </c>
      <c r="U38" s="18">
        <v>0</v>
      </c>
      <c r="V38" s="18">
        <v>0</v>
      </c>
      <c r="W38" s="18">
        <v>0</v>
      </c>
      <c r="X38" s="19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5">
      <c r="A39" s="20" t="s">
        <v>48</v>
      </c>
      <c r="B39" s="18">
        <v>0</v>
      </c>
      <c r="C39" s="18">
        <v>1140.14</v>
      </c>
      <c r="D39" s="18">
        <v>666.64</v>
      </c>
      <c r="E39" s="18">
        <v>68.87</v>
      </c>
      <c r="F39" s="18">
        <v>0</v>
      </c>
      <c r="G39" s="18">
        <v>990</v>
      </c>
      <c r="H39" s="18">
        <v>0</v>
      </c>
      <c r="I39" s="18">
        <v>0</v>
      </c>
      <c r="J39" s="18">
        <v>160.92</v>
      </c>
      <c r="K39" s="18">
        <v>0</v>
      </c>
      <c r="L39" s="18">
        <v>156</v>
      </c>
      <c r="M39" s="18">
        <v>0</v>
      </c>
      <c r="N39" s="18">
        <v>0</v>
      </c>
      <c r="O39" s="18">
        <v>11773.27</v>
      </c>
      <c r="P39" s="18">
        <v>0</v>
      </c>
      <c r="Q39" s="18">
        <v>0</v>
      </c>
      <c r="R39" s="18">
        <v>0</v>
      </c>
      <c r="S39" s="18">
        <v>0</v>
      </c>
      <c r="T39" s="18">
        <v>440.74</v>
      </c>
      <c r="U39" s="18">
        <v>0</v>
      </c>
      <c r="V39" s="18">
        <v>140</v>
      </c>
      <c r="W39" s="18">
        <v>0</v>
      </c>
      <c r="X39" s="19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5">
      <c r="A40" s="17" t="s">
        <v>49</v>
      </c>
      <c r="B40" s="18">
        <f>SUM(B29:B39)</f>
        <v>27911.089999999997</v>
      </c>
      <c r="C40" s="18">
        <f>SUM(C29:C39)</f>
        <v>38699.92</v>
      </c>
      <c r="D40" s="18">
        <f>SUM(D29:D39)</f>
        <v>38463.46000000001</v>
      </c>
      <c r="E40" s="18">
        <f>SUM(E29:E39)</f>
        <v>96713.02000000002</v>
      </c>
      <c r="F40" s="18">
        <f>SUM(F29:F39)</f>
        <v>23675.700000000004</v>
      </c>
      <c r="G40" s="18">
        <f>SUM(G29:G39)</f>
        <v>16260.13</v>
      </c>
      <c r="H40" s="18">
        <f>SUM(H29:H39)</f>
        <v>17930.58</v>
      </c>
      <c r="I40" s="18">
        <f>SUM(I29:I39)</f>
        <v>83372.47</v>
      </c>
      <c r="J40" s="18">
        <f>SUM(J29:J39)</f>
        <v>40418.39</v>
      </c>
      <c r="K40" s="18">
        <f>SUM(K29:K39)</f>
        <v>77848.37000000001</v>
      </c>
      <c r="L40" s="18">
        <f>SUM(L29:L39)</f>
        <v>47763.95</v>
      </c>
      <c r="M40" s="18">
        <f>SUM(M29:M39)</f>
        <v>26507.72</v>
      </c>
      <c r="N40" s="18">
        <f>SUM(N29:N39)</f>
        <v>30909.889999999996</v>
      </c>
      <c r="O40" s="18">
        <f>SUM(O29:O39)</f>
        <v>104862.1</v>
      </c>
      <c r="P40" s="18">
        <f>SUM(P29:P39)</f>
        <v>28573.940000000002</v>
      </c>
      <c r="Q40" s="18">
        <f>SUM(Q29:Q39)</f>
        <v>12860.68</v>
      </c>
      <c r="R40" s="18">
        <f>SUM(R29:R39)</f>
        <v>12976.39</v>
      </c>
      <c r="S40" s="18">
        <f>SUM(S29:S39)</f>
        <v>83804.15</v>
      </c>
      <c r="T40" s="18">
        <f>SUM(T29:T39)</f>
        <v>54154.979999999996</v>
      </c>
      <c r="U40" s="18">
        <f>SUM(U29:U39)</f>
        <v>33616.770000000004</v>
      </c>
      <c r="V40" s="18">
        <f>SUM(V29:V39)</f>
        <v>87340.75</v>
      </c>
      <c r="W40" s="18">
        <f>SUM(W29:W39)</f>
        <v>19333.37</v>
      </c>
      <c r="X40" s="22">
        <f>SUM(B40:W40)</f>
        <v>1003997.8200000001</v>
      </c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">
      <c r="A41" s="20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9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">
      <c r="A42" s="17" t="s">
        <v>50</v>
      </c>
      <c r="B42" s="18">
        <f>B25-B40</f>
        <v>12947.320000000007</v>
      </c>
      <c r="C42" s="18">
        <f>C25-C40</f>
        <v>-574.3399999999965</v>
      </c>
      <c r="D42" s="18">
        <f>D25-D40</f>
        <v>-249.25000000000728</v>
      </c>
      <c r="E42" s="18">
        <f>E25-E40</f>
        <v>21318.089999999982</v>
      </c>
      <c r="F42" s="18">
        <f>F25-F40</f>
        <v>2691.2199999999975</v>
      </c>
      <c r="G42" s="18">
        <f>G25-G40</f>
        <v>20238.730000000003</v>
      </c>
      <c r="H42" s="18">
        <f>H25-H40</f>
        <v>18322.340000000004</v>
      </c>
      <c r="I42" s="18">
        <f>I25-I40</f>
        <v>-45049.51</v>
      </c>
      <c r="J42" s="18">
        <f>J25-J40</f>
        <v>63523.14</v>
      </c>
      <c r="K42" s="18">
        <f>K25-K40</f>
        <v>-49609.38000000001</v>
      </c>
      <c r="L42" s="18">
        <f>L25-L40</f>
        <v>-11523.439999999995</v>
      </c>
      <c r="M42" s="18">
        <f>M25-M40</f>
        <v>8349.060000000005</v>
      </c>
      <c r="N42" s="18">
        <f>N25-N40</f>
        <v>9354.920000000002</v>
      </c>
      <c r="O42" s="18">
        <f>O25-O40</f>
        <v>-5680.820000000007</v>
      </c>
      <c r="P42" s="18">
        <f>P25-P40</f>
        <v>2093.9000000000015</v>
      </c>
      <c r="Q42" s="18">
        <f>Q25-Q40</f>
        <v>24553.739999999998</v>
      </c>
      <c r="R42" s="18">
        <f>R25-R40</f>
        <v>25717.770000000004</v>
      </c>
      <c r="S42" s="18">
        <f>S25-S40</f>
        <v>-45123.23999999999</v>
      </c>
      <c r="T42" s="18">
        <f>T25-T40</f>
        <v>32870.57000000001</v>
      </c>
      <c r="U42" s="18">
        <f>U25-U40</f>
        <v>3454.3299999999945</v>
      </c>
      <c r="V42" s="18">
        <f>V25-V40</f>
        <v>-37565.07</v>
      </c>
      <c r="W42" s="18">
        <f>W25-W40</f>
        <v>20319.980000000007</v>
      </c>
      <c r="X42" s="19">
        <f>SUM(B42:W42)</f>
        <v>70380.06</v>
      </c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">
      <c r="A43" s="20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9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">
      <c r="A44" s="17" t="s">
        <v>51</v>
      </c>
      <c r="B44" s="22">
        <f>B16+B42</f>
        <v>232150.5</v>
      </c>
      <c r="C44" s="22">
        <f>C16+C42</f>
        <v>231576.16</v>
      </c>
      <c r="D44" s="22">
        <f>D16+D42</f>
        <v>231326.91</v>
      </c>
      <c r="E44" s="22">
        <f>E16+E42</f>
        <v>252645</v>
      </c>
      <c r="F44" s="22">
        <f>F16+F42</f>
        <v>255336.22</v>
      </c>
      <c r="G44" s="22">
        <f>G16+G42</f>
        <v>275574.95</v>
      </c>
      <c r="H44" s="22">
        <f>H16+H42</f>
        <v>293897.29000000004</v>
      </c>
      <c r="I44" s="22">
        <f>I16+I42</f>
        <v>248847.78000000003</v>
      </c>
      <c r="J44" s="22">
        <f>J16+J42</f>
        <v>312370.92000000004</v>
      </c>
      <c r="K44" s="22">
        <f>K16+K42</f>
        <v>262761.54000000004</v>
      </c>
      <c r="L44" s="22">
        <f>L16+L42</f>
        <v>251238.10000000003</v>
      </c>
      <c r="M44" s="22">
        <f>M16+M42</f>
        <v>259587.16000000003</v>
      </c>
      <c r="N44" s="22">
        <f>N16+N42</f>
        <v>268942.08</v>
      </c>
      <c r="O44" s="22">
        <f>O16+O42</f>
        <v>263261.26</v>
      </c>
      <c r="P44" s="22">
        <f>P16+P42</f>
        <v>265355.16000000003</v>
      </c>
      <c r="Q44" s="22">
        <f>Q16+Q42</f>
        <v>289908.9</v>
      </c>
      <c r="R44" s="22">
        <f>R16+R42</f>
        <v>315626.67000000004</v>
      </c>
      <c r="S44" s="22">
        <f>S16+S42</f>
        <v>270503.43000000005</v>
      </c>
      <c r="T44" s="22">
        <f>T16+T42</f>
        <v>303374.00000000006</v>
      </c>
      <c r="U44" s="22">
        <f>U16+U42</f>
        <v>306828.3300000001</v>
      </c>
      <c r="V44" s="22">
        <f>V16+V42</f>
        <v>269263.26000000007</v>
      </c>
      <c r="W44" s="22">
        <f>W16+W42</f>
        <v>289583.24000000005</v>
      </c>
      <c r="X44" s="2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</sheetData>
  <sheetProtection/>
  <mergeCells count="5">
    <mergeCell ref="A6:B6"/>
    <mergeCell ref="B1:X1"/>
    <mergeCell ref="B2:X2"/>
    <mergeCell ref="B3:X3"/>
    <mergeCell ref="B4:X4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Fernando</cp:lastModifiedBy>
  <dcterms:created xsi:type="dcterms:W3CDTF">2018-09-10T15:10:24Z</dcterms:created>
  <dcterms:modified xsi:type="dcterms:W3CDTF">2018-09-10T15:29:26Z</dcterms:modified>
  <cp:category/>
  <cp:version/>
  <cp:contentType/>
  <cp:contentStatus/>
</cp:coreProperties>
</file>